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ramrv02729\AppData\Local\Microsoft\Windows\INetCache\Content.Outlook\XJMXJA0Z\"/>
    </mc:Choice>
  </mc:AlternateContent>
  <xr:revisionPtr revIDLastSave="0" documentId="8_{D1FADBD1-E83B-4AAC-B881-DDB139A7F98F}" xr6:coauthVersionLast="47" xr6:coauthVersionMax="47" xr10:uidLastSave="{00000000-0000-0000-0000-000000000000}"/>
  <bookViews>
    <workbookView xWindow="-110" yWindow="-110" windowWidth="19420" windowHeight="11500" xr2:uid="{F92F13F6-313D-4C42-B99F-641EC14557A2}"/>
  </bookViews>
  <sheets>
    <sheet name="24RE ülekantavad 2025. aastass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B134" i="1"/>
  <c r="B133" i="1"/>
  <c r="B132" i="1"/>
  <c r="B131" i="1"/>
  <c r="B80" i="1"/>
  <c r="B73" i="1"/>
  <c r="B72" i="1" s="1"/>
  <c r="B100" i="1"/>
  <c r="B56" i="1"/>
  <c r="B3" i="1"/>
  <c r="B2" i="1" s="1"/>
  <c r="B38" i="1"/>
  <c r="B23" i="1"/>
  <c r="B16" i="1"/>
  <c r="B93" i="1"/>
  <c r="B121" i="1"/>
  <c r="B114" i="1"/>
  <c r="B107" i="1"/>
  <c r="B86" i="1"/>
  <c r="B79" i="1"/>
  <c r="B51" i="1"/>
  <c r="B37" i="1"/>
  <c r="B30" i="1"/>
  <c r="B9" i="1"/>
  <c r="B128" i="1" l="1"/>
</calcChain>
</file>

<file path=xl/sharedStrings.xml><?xml version="1.0" encoding="utf-8"?>
<sst xmlns="http://schemas.openxmlformats.org/spreadsheetml/2006/main" count="132" uniqueCount="26">
  <si>
    <t>2025. aastasse ülekantavad</t>
  </si>
  <si>
    <t>Haridus-ja Teadusministeerium</t>
  </si>
  <si>
    <t>Kulud</t>
  </si>
  <si>
    <t>sh tööjõukulud</t>
  </si>
  <si>
    <t>sh majandamiskulud</t>
  </si>
  <si>
    <t>sh toetused</t>
  </si>
  <si>
    <t>Investeeringud</t>
  </si>
  <si>
    <t>Finantseerimistehingud</t>
  </si>
  <si>
    <t>Justiitsministeerium</t>
  </si>
  <si>
    <t>Kaitseministeerium</t>
  </si>
  <si>
    <t>Kliimaministeerium</t>
  </si>
  <si>
    <t>Kultuuriministeerium</t>
  </si>
  <si>
    <t>Majandus- ja Kommunikatsiooniministeerium</t>
  </si>
  <si>
    <t>Rahandusministeerium</t>
  </si>
  <si>
    <t>Regionaal- ja Põllumajandusministeerium</t>
  </si>
  <si>
    <t xml:space="preserve">Riigikantselei </t>
  </si>
  <si>
    <t>Riigikogu</t>
  </si>
  <si>
    <t>Riigikohus</t>
  </si>
  <si>
    <t>Riigikontroll</t>
  </si>
  <si>
    <t>Siseministeerium</t>
  </si>
  <si>
    <t>Sotsiaalministeeriumi valitsemisala</t>
  </si>
  <si>
    <t>Vabariigi Presidendi Kantselei</t>
  </si>
  <si>
    <t>Vabariigi Valitsus</t>
  </si>
  <si>
    <t>Välisministeerium</t>
  </si>
  <si>
    <t>Õiguskantsleri Kantselei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</si>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</sst>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2" borderId="3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left" vertical="top" wrapText="1"/>
    </xf>
    <xf numFmtId="0" fontId="1" fillId="3" borderId="9" xfId="0" applyFont="1" applyFill="1" applyBorder="1"/>
    <xf numFmtId="3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1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0" fontId="3" fillId="0" borderId="10" xfId="0" applyFont="1" applyBorder="1" applyAlignment="1">
      <alignment horizontal="right" vertical="top" wrapText="1"/>
    </xf>
    <xf numFmtId="3" fontId="0" fillId="0" borderId="10" xfId="0" applyNumberFormat="1" applyBorder="1"/>
    <xf numFmtId="3" fontId="2" fillId="0" borderId="7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3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/>
    </xf>
    <xf numFmtId="164" fontId="1" fillId="2" borderId="4" xfId="1" applyNumberFormat="1" applyFont="1" applyFill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4" fontId="2" fillId="0" borderId="7" xfId="1" applyNumberFormat="1" applyFont="1" applyBorder="1" applyAlignment="1">
      <alignment horizontal="right"/>
    </xf>
    <xf numFmtId="1" fontId="2" fillId="0" borderId="8" xfId="0" applyNumberFormat="1" applyFont="1" applyBorder="1" applyAlignment="1">
      <alignment horizontal="right"/>
    </xf>
    <xf numFmtId="3" fontId="1" fillId="3" borderId="4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06AA-524D-4D0C-B9E0-9D7C51B71806}">
  <dimension ref="A1:D135"/>
  <sheetViews>
    <sheetView tabSelected="1" workbookViewId="0">
      <selection sqref="A1:B1"/>
    </sheetView>
  </sheetViews>
  <sheetFormatPr defaultRowHeight="14.5" x14ac:dyDescent="0.35"/>
  <cols>
    <col min="1" max="1" width="60.7265625" customWidth="1"/>
    <col min="2" max="2" width="16.54296875" bestFit="1" customWidth="1"/>
    <col min="3" max="3" width="12.54296875" bestFit="1" customWidth="1"/>
    <col min="4" max="4" width="36.54296875" bestFit="1" customWidth="1"/>
  </cols>
  <sheetData>
    <row r="1" spans="1:4" ht="15" thickBot="1" x14ac:dyDescent="0.4">
      <c r="A1" s="25" t="s">
        <v>0</v>
      </c>
      <c r="B1" s="26"/>
    </row>
    <row r="2" spans="1:4" x14ac:dyDescent="0.35">
      <c r="A2" s="1" t="s">
        <v>1</v>
      </c>
      <c r="B2" s="9">
        <f>B3+B7+B8</f>
        <v>-98593492</v>
      </c>
    </row>
    <row r="3" spans="1:4" x14ac:dyDescent="0.35">
      <c r="A3" s="2" t="s">
        <v>2</v>
      </c>
      <c r="B3" s="15">
        <f>B4+B5+B6</f>
        <v>-88438799</v>
      </c>
    </row>
    <row r="4" spans="1:4" x14ac:dyDescent="0.35">
      <c r="A4" s="3" t="s">
        <v>3</v>
      </c>
      <c r="B4" s="15">
        <v>-2705335</v>
      </c>
    </row>
    <row r="5" spans="1:4" x14ac:dyDescent="0.35">
      <c r="A5" s="3" t="s">
        <v>4</v>
      </c>
      <c r="B5" s="15">
        <v>-9772110</v>
      </c>
    </row>
    <row r="6" spans="1:4" x14ac:dyDescent="0.35">
      <c r="A6" s="3" t="s">
        <v>5</v>
      </c>
      <c r="B6" s="15">
        <v>-75961354</v>
      </c>
    </row>
    <row r="7" spans="1:4" x14ac:dyDescent="0.35">
      <c r="A7" s="2" t="s">
        <v>6</v>
      </c>
      <c r="B7" s="15">
        <v>-10154693</v>
      </c>
    </row>
    <row r="8" spans="1:4" ht="15" thickBot="1" x14ac:dyDescent="0.4">
      <c r="A8" s="4" t="s">
        <v>7</v>
      </c>
      <c r="B8" s="16">
        <v>0</v>
      </c>
    </row>
    <row r="9" spans="1:4" x14ac:dyDescent="0.35">
      <c r="A9" s="1" t="s">
        <v>8</v>
      </c>
      <c r="B9" s="9">
        <f>B10+B14+B15</f>
        <v>-30371095</v>
      </c>
      <c r="D9" s="10"/>
    </row>
    <row r="10" spans="1:4" x14ac:dyDescent="0.35">
      <c r="A10" s="2" t="s">
        <v>2</v>
      </c>
      <c r="B10" s="15">
        <v>-25973540</v>
      </c>
    </row>
    <row r="11" spans="1:4" x14ac:dyDescent="0.35">
      <c r="A11" s="3" t="s">
        <v>3</v>
      </c>
      <c r="B11" s="15">
        <v>-4965126</v>
      </c>
    </row>
    <row r="12" spans="1:4" x14ac:dyDescent="0.35">
      <c r="A12" s="3" t="s">
        <v>4</v>
      </c>
      <c r="B12" s="15">
        <v>-18857558</v>
      </c>
    </row>
    <row r="13" spans="1:4" x14ac:dyDescent="0.35">
      <c r="A13" s="3" t="s">
        <v>5</v>
      </c>
      <c r="B13" s="15">
        <v>-1994277</v>
      </c>
    </row>
    <row r="14" spans="1:4" x14ac:dyDescent="0.35">
      <c r="A14" s="2" t="s">
        <v>6</v>
      </c>
      <c r="B14" s="15">
        <v>-4397555</v>
      </c>
    </row>
    <row r="15" spans="1:4" ht="15" thickBot="1" x14ac:dyDescent="0.4">
      <c r="A15" s="4" t="s">
        <v>7</v>
      </c>
      <c r="B15" s="16">
        <v>0</v>
      </c>
    </row>
    <row r="16" spans="1:4" x14ac:dyDescent="0.35">
      <c r="A16" s="1" t="s">
        <v>9</v>
      </c>
      <c r="B16" s="9">
        <f>B17+B21+B22</f>
        <v>-102227717</v>
      </c>
      <c r="C16" s="6"/>
    </row>
    <row r="17" spans="1:4" x14ac:dyDescent="0.35">
      <c r="A17" s="2" t="s">
        <v>2</v>
      </c>
      <c r="B17" s="15">
        <v>-83083756</v>
      </c>
    </row>
    <row r="18" spans="1:4" x14ac:dyDescent="0.35">
      <c r="A18" s="3" t="s">
        <v>3</v>
      </c>
      <c r="B18" s="15">
        <v>-3180119</v>
      </c>
    </row>
    <row r="19" spans="1:4" x14ac:dyDescent="0.35">
      <c r="A19" s="3" t="s">
        <v>4</v>
      </c>
      <c r="B19" s="15">
        <v>-65409983</v>
      </c>
    </row>
    <row r="20" spans="1:4" x14ac:dyDescent="0.35">
      <c r="A20" s="3" t="s">
        <v>5</v>
      </c>
      <c r="B20" s="15">
        <v>-6837933</v>
      </c>
    </row>
    <row r="21" spans="1:4" x14ac:dyDescent="0.35">
      <c r="A21" s="2" t="s">
        <v>6</v>
      </c>
      <c r="B21" s="15">
        <v>-19143961</v>
      </c>
      <c r="C21" s="7"/>
    </row>
    <row r="22" spans="1:4" ht="15" thickBot="1" x14ac:dyDescent="0.4">
      <c r="A22" s="4" t="s">
        <v>7</v>
      </c>
      <c r="B22" s="17">
        <v>0</v>
      </c>
    </row>
    <row r="23" spans="1:4" x14ac:dyDescent="0.35">
      <c r="A23" s="1" t="s">
        <v>10</v>
      </c>
      <c r="B23" s="9">
        <f>B24+B28+B29</f>
        <v>-44971553.319899999</v>
      </c>
    </row>
    <row r="24" spans="1:4" x14ac:dyDescent="0.35">
      <c r="A24" s="2" t="s">
        <v>2</v>
      </c>
      <c r="B24" s="15">
        <v>-37983085.199900001</v>
      </c>
    </row>
    <row r="25" spans="1:4" x14ac:dyDescent="0.35">
      <c r="A25" s="3" t="s">
        <v>3</v>
      </c>
      <c r="B25" s="15">
        <v>-4758098.17</v>
      </c>
    </row>
    <row r="26" spans="1:4" x14ac:dyDescent="0.35">
      <c r="A26" s="3" t="s">
        <v>4</v>
      </c>
      <c r="B26" s="15">
        <v>-11201362.699999999</v>
      </c>
    </row>
    <row r="27" spans="1:4" x14ac:dyDescent="0.35">
      <c r="A27" s="3" t="s">
        <v>5</v>
      </c>
      <c r="B27" s="15">
        <v>-21998518.779900003</v>
      </c>
    </row>
    <row r="28" spans="1:4" x14ac:dyDescent="0.35">
      <c r="A28" s="2" t="s">
        <v>6</v>
      </c>
      <c r="B28" s="15">
        <v>-6988468.1200000001</v>
      </c>
      <c r="D28" s="8"/>
    </row>
    <row r="29" spans="1:4" ht="15" thickBot="1" x14ac:dyDescent="0.4">
      <c r="A29" s="4" t="s">
        <v>7</v>
      </c>
      <c r="B29" s="16">
        <v>0</v>
      </c>
    </row>
    <row r="30" spans="1:4" x14ac:dyDescent="0.35">
      <c r="A30" s="1" t="s">
        <v>11</v>
      </c>
      <c r="B30" s="9">
        <f>B31+B35+B36</f>
        <v>-40247531</v>
      </c>
    </row>
    <row r="31" spans="1:4" x14ac:dyDescent="0.35">
      <c r="A31" s="2" t="s">
        <v>2</v>
      </c>
      <c r="B31" s="15">
        <v>-39872268</v>
      </c>
    </row>
    <row r="32" spans="1:4" x14ac:dyDescent="0.35">
      <c r="A32" s="3" t="s">
        <v>3</v>
      </c>
      <c r="B32" s="15">
        <v>-546442</v>
      </c>
    </row>
    <row r="33" spans="1:2" x14ac:dyDescent="0.35">
      <c r="A33" s="3" t="s">
        <v>4</v>
      </c>
      <c r="B33" s="15">
        <v>-2432571</v>
      </c>
    </row>
    <row r="34" spans="1:2" x14ac:dyDescent="0.35">
      <c r="A34" s="3" t="s">
        <v>5</v>
      </c>
      <c r="B34" s="15">
        <v>-36893255</v>
      </c>
    </row>
    <row r="35" spans="1:2" x14ac:dyDescent="0.35">
      <c r="A35" s="2" t="s">
        <v>6</v>
      </c>
      <c r="B35" s="15">
        <v>-375263</v>
      </c>
    </row>
    <row r="36" spans="1:2" ht="15" thickBot="1" x14ac:dyDescent="0.4">
      <c r="A36" s="4" t="s">
        <v>7</v>
      </c>
      <c r="B36" s="17"/>
    </row>
    <row r="37" spans="1:2" ht="15" customHeight="1" x14ac:dyDescent="0.35">
      <c r="A37" s="1" t="s">
        <v>12</v>
      </c>
      <c r="B37" s="9">
        <f>B38+B42+B43</f>
        <v>-50905682</v>
      </c>
    </row>
    <row r="38" spans="1:2" x14ac:dyDescent="0.35">
      <c r="A38" s="2" t="s">
        <v>2</v>
      </c>
      <c r="B38" s="15">
        <f>B39+B40+B41</f>
        <v>-50185539</v>
      </c>
    </row>
    <row r="39" spans="1:2" x14ac:dyDescent="0.35">
      <c r="A39" s="3" t="s">
        <v>3</v>
      </c>
      <c r="B39" s="15">
        <v>-2285359</v>
      </c>
    </row>
    <row r="40" spans="1:2" x14ac:dyDescent="0.35">
      <c r="A40" s="3" t="s">
        <v>4</v>
      </c>
      <c r="B40" s="15">
        <v>-4378817</v>
      </c>
    </row>
    <row r="41" spans="1:2" x14ac:dyDescent="0.35">
      <c r="A41" s="3" t="s">
        <v>5</v>
      </c>
      <c r="B41" s="15">
        <v>-43521363</v>
      </c>
    </row>
    <row r="42" spans="1:2" x14ac:dyDescent="0.35">
      <c r="A42" s="2" t="s">
        <v>6</v>
      </c>
      <c r="B42" s="15">
        <v>-720143</v>
      </c>
    </row>
    <row r="43" spans="1:2" ht="15" thickBot="1" x14ac:dyDescent="0.4">
      <c r="A43" s="4" t="s">
        <v>7</v>
      </c>
      <c r="B43" s="17">
        <v>0</v>
      </c>
    </row>
    <row r="44" spans="1:2" x14ac:dyDescent="0.35">
      <c r="A44" s="1" t="s">
        <v>13</v>
      </c>
      <c r="B44" s="9">
        <v>-14062638</v>
      </c>
    </row>
    <row r="45" spans="1:2" x14ac:dyDescent="0.35">
      <c r="A45" s="2" t="s">
        <v>2</v>
      </c>
      <c r="B45" s="15">
        <v>-11907738</v>
      </c>
    </row>
    <row r="46" spans="1:2" x14ac:dyDescent="0.35">
      <c r="A46" s="3" t="s">
        <v>3</v>
      </c>
      <c r="B46" s="15">
        <v>-6898791</v>
      </c>
    </row>
    <row r="47" spans="1:2" x14ac:dyDescent="0.35">
      <c r="A47" s="3" t="s">
        <v>4</v>
      </c>
      <c r="B47" s="15">
        <v>-4603235</v>
      </c>
    </row>
    <row r="48" spans="1:2" x14ac:dyDescent="0.35">
      <c r="A48" s="3" t="s">
        <v>5</v>
      </c>
      <c r="B48" s="15">
        <v>-57395</v>
      </c>
    </row>
    <row r="49" spans="1:2" x14ac:dyDescent="0.35">
      <c r="A49" s="2" t="s">
        <v>6</v>
      </c>
      <c r="B49" s="15">
        <v>-2154899</v>
      </c>
    </row>
    <row r="50" spans="1:2" ht="15" thickBot="1" x14ac:dyDescent="0.4">
      <c r="A50" s="4" t="s">
        <v>7</v>
      </c>
      <c r="B50" s="17">
        <v>0</v>
      </c>
    </row>
    <row r="51" spans="1:2" x14ac:dyDescent="0.35">
      <c r="A51" s="1" t="s">
        <v>14</v>
      </c>
      <c r="B51" s="9">
        <f>B52+B56+B57</f>
        <v>-17323995</v>
      </c>
    </row>
    <row r="52" spans="1:2" x14ac:dyDescent="0.35">
      <c r="A52" s="2" t="s">
        <v>2</v>
      </c>
      <c r="B52" s="18">
        <f>-16517052</f>
        <v>-16517052</v>
      </c>
    </row>
    <row r="53" spans="1:2" x14ac:dyDescent="0.35">
      <c r="A53" s="3" t="s">
        <v>3</v>
      </c>
      <c r="B53" s="15"/>
    </row>
    <row r="54" spans="1:2" x14ac:dyDescent="0.35">
      <c r="A54" s="3" t="s">
        <v>4</v>
      </c>
      <c r="B54" s="15"/>
    </row>
    <row r="55" spans="1:2" x14ac:dyDescent="0.35">
      <c r="A55" s="3" t="s">
        <v>5</v>
      </c>
      <c r="B55" s="15"/>
    </row>
    <row r="56" spans="1:2" x14ac:dyDescent="0.35">
      <c r="A56" s="2" t="s">
        <v>6</v>
      </c>
      <c r="B56" s="18">
        <f>-806943</f>
        <v>-806943</v>
      </c>
    </row>
    <row r="57" spans="1:2" ht="15" thickBot="1" x14ac:dyDescent="0.4">
      <c r="A57" s="4" t="s">
        <v>7</v>
      </c>
      <c r="B57" s="16">
        <v>0</v>
      </c>
    </row>
    <row r="58" spans="1:2" x14ac:dyDescent="0.35">
      <c r="A58" s="1" t="s">
        <v>15</v>
      </c>
      <c r="B58" s="9">
        <v>-1464429</v>
      </c>
    </row>
    <row r="59" spans="1:2" x14ac:dyDescent="0.35">
      <c r="A59" s="2" t="s">
        <v>2</v>
      </c>
      <c r="B59" s="15">
        <v>-1464429</v>
      </c>
    </row>
    <row r="60" spans="1:2" x14ac:dyDescent="0.35">
      <c r="A60" s="3" t="s">
        <v>3</v>
      </c>
      <c r="B60" s="15">
        <v>-44081</v>
      </c>
    </row>
    <row r="61" spans="1:2" x14ac:dyDescent="0.35">
      <c r="A61" s="3" t="s">
        <v>4</v>
      </c>
      <c r="B61" s="15">
        <v>-1278340</v>
      </c>
    </row>
    <row r="62" spans="1:2" x14ac:dyDescent="0.35">
      <c r="A62" s="3" t="s">
        <v>5</v>
      </c>
      <c r="B62" s="15">
        <v>-141990</v>
      </c>
    </row>
    <row r="63" spans="1:2" x14ac:dyDescent="0.35">
      <c r="A63" s="2" t="s">
        <v>6</v>
      </c>
      <c r="B63" s="19">
        <v>0</v>
      </c>
    </row>
    <row r="64" spans="1:2" ht="15" thickBot="1" x14ac:dyDescent="0.4">
      <c r="A64" s="4" t="s">
        <v>7</v>
      </c>
      <c r="B64" s="17">
        <v>0</v>
      </c>
    </row>
    <row r="65" spans="1:2" x14ac:dyDescent="0.35">
      <c r="A65" s="1" t="s">
        <v>16</v>
      </c>
      <c r="B65" s="9">
        <v>-3092725</v>
      </c>
    </row>
    <row r="66" spans="1:2" x14ac:dyDescent="0.35">
      <c r="A66" s="2" t="s">
        <v>2</v>
      </c>
      <c r="B66" s="15">
        <v>-2643274</v>
      </c>
    </row>
    <row r="67" spans="1:2" x14ac:dyDescent="0.35">
      <c r="A67" s="3" t="s">
        <v>3</v>
      </c>
      <c r="B67" s="15">
        <v>-982048</v>
      </c>
    </row>
    <row r="68" spans="1:2" x14ac:dyDescent="0.35">
      <c r="A68" s="3" t="s">
        <v>4</v>
      </c>
      <c r="B68" s="15">
        <v>-1652206</v>
      </c>
    </row>
    <row r="69" spans="1:2" x14ac:dyDescent="0.35">
      <c r="A69" s="3" t="s">
        <v>5</v>
      </c>
      <c r="B69" s="15">
        <v>-6020</v>
      </c>
    </row>
    <row r="70" spans="1:2" x14ac:dyDescent="0.35">
      <c r="A70" s="2" t="s">
        <v>6</v>
      </c>
      <c r="B70" s="15">
        <v>-449451</v>
      </c>
    </row>
    <row r="71" spans="1:2" ht="15" thickBot="1" x14ac:dyDescent="0.4">
      <c r="A71" s="4" t="s">
        <v>7</v>
      </c>
      <c r="B71" s="17">
        <v>0</v>
      </c>
    </row>
    <row r="72" spans="1:2" x14ac:dyDescent="0.35">
      <c r="A72" s="1" t="s">
        <v>17</v>
      </c>
      <c r="B72" s="9">
        <f>B73</f>
        <v>-306207</v>
      </c>
    </row>
    <row r="73" spans="1:2" x14ac:dyDescent="0.35">
      <c r="A73" s="2" t="s">
        <v>2</v>
      </c>
      <c r="B73" s="15">
        <f>B75</f>
        <v>-306207</v>
      </c>
    </row>
    <row r="74" spans="1:2" x14ac:dyDescent="0.35">
      <c r="A74" s="3" t="s">
        <v>3</v>
      </c>
      <c r="B74" s="19"/>
    </row>
    <row r="75" spans="1:2" x14ac:dyDescent="0.35">
      <c r="A75" s="3" t="s">
        <v>4</v>
      </c>
      <c r="B75" s="15">
        <v>-306207</v>
      </c>
    </row>
    <row r="76" spans="1:2" x14ac:dyDescent="0.35">
      <c r="A76" s="3" t="s">
        <v>5</v>
      </c>
      <c r="B76" s="19"/>
    </row>
    <row r="77" spans="1:2" x14ac:dyDescent="0.35">
      <c r="A77" s="2" t="s">
        <v>6</v>
      </c>
      <c r="B77" s="19"/>
    </row>
    <row r="78" spans="1:2" ht="15" thickBot="1" x14ac:dyDescent="0.4">
      <c r="A78" s="4" t="s">
        <v>7</v>
      </c>
      <c r="B78" s="17"/>
    </row>
    <row r="79" spans="1:2" x14ac:dyDescent="0.35">
      <c r="A79" s="1" t="s">
        <v>18</v>
      </c>
      <c r="B79" s="20">
        <f>B80+B84+B85</f>
        <v>-620000</v>
      </c>
    </row>
    <row r="80" spans="1:2" x14ac:dyDescent="0.35">
      <c r="A80" s="2" t="s">
        <v>2</v>
      </c>
      <c r="B80" s="21">
        <f>B81+B82</f>
        <v>-620000</v>
      </c>
    </row>
    <row r="81" spans="1:4" x14ac:dyDescent="0.35">
      <c r="A81" s="3" t="s">
        <v>3</v>
      </c>
      <c r="B81" s="22">
        <v>-250000</v>
      </c>
    </row>
    <row r="82" spans="1:4" x14ac:dyDescent="0.35">
      <c r="A82" s="3" t="s">
        <v>4</v>
      </c>
      <c r="B82" s="22">
        <v>-370000</v>
      </c>
    </row>
    <row r="83" spans="1:4" x14ac:dyDescent="0.35">
      <c r="A83" s="3" t="s">
        <v>5</v>
      </c>
      <c r="B83" s="19"/>
    </row>
    <row r="84" spans="1:4" x14ac:dyDescent="0.35">
      <c r="A84" s="2" t="s">
        <v>6</v>
      </c>
      <c r="B84" s="19"/>
    </row>
    <row r="85" spans="1:4" ht="15" thickBot="1" x14ac:dyDescent="0.4">
      <c r="A85" s="4" t="s">
        <v>7</v>
      </c>
      <c r="B85" s="17"/>
    </row>
    <row r="86" spans="1:4" x14ac:dyDescent="0.35">
      <c r="A86" s="1" t="s">
        <v>19</v>
      </c>
      <c r="B86" s="9">
        <f>B87+B91+B92</f>
        <v>-50487318</v>
      </c>
    </row>
    <row r="87" spans="1:4" x14ac:dyDescent="0.35">
      <c r="A87" s="2" t="s">
        <v>2</v>
      </c>
      <c r="B87" s="15">
        <v>-30076153</v>
      </c>
    </row>
    <row r="88" spans="1:4" x14ac:dyDescent="0.35">
      <c r="A88" s="3" t="s">
        <v>3</v>
      </c>
      <c r="B88" s="19"/>
    </row>
    <row r="89" spans="1:4" x14ac:dyDescent="0.35">
      <c r="A89" s="3" t="s">
        <v>4</v>
      </c>
      <c r="B89" s="19"/>
    </row>
    <row r="90" spans="1:4" x14ac:dyDescent="0.35">
      <c r="A90" s="3" t="s">
        <v>5</v>
      </c>
      <c r="B90" s="19"/>
    </row>
    <row r="91" spans="1:4" x14ac:dyDescent="0.35">
      <c r="A91" s="2" t="s">
        <v>6</v>
      </c>
      <c r="B91" s="15">
        <v>-20411165</v>
      </c>
    </row>
    <row r="92" spans="1:4" ht="15" thickBot="1" x14ac:dyDescent="0.4">
      <c r="A92" s="4" t="s">
        <v>7</v>
      </c>
      <c r="B92" s="17"/>
    </row>
    <row r="93" spans="1:4" x14ac:dyDescent="0.35">
      <c r="A93" s="1" t="s">
        <v>20</v>
      </c>
      <c r="B93" s="9">
        <f>B94+B98+B99</f>
        <v>-38012893</v>
      </c>
      <c r="D93" s="11"/>
    </row>
    <row r="94" spans="1:4" x14ac:dyDescent="0.35">
      <c r="A94" s="2" t="s">
        <v>2</v>
      </c>
      <c r="B94" s="15">
        <v>-35745184</v>
      </c>
    </row>
    <row r="95" spans="1:4" x14ac:dyDescent="0.35">
      <c r="A95" s="3" t="s">
        <v>3</v>
      </c>
      <c r="B95" s="15">
        <v>-4456479</v>
      </c>
    </row>
    <row r="96" spans="1:4" x14ac:dyDescent="0.35">
      <c r="A96" s="3" t="s">
        <v>4</v>
      </c>
      <c r="B96" s="15">
        <v>-10930014</v>
      </c>
    </row>
    <row r="97" spans="1:2" x14ac:dyDescent="0.35">
      <c r="A97" s="3" t="s">
        <v>5</v>
      </c>
      <c r="B97" s="15">
        <v>-10185599</v>
      </c>
    </row>
    <row r="98" spans="1:2" x14ac:dyDescent="0.35">
      <c r="A98" s="2" t="s">
        <v>6</v>
      </c>
      <c r="B98" s="15">
        <v>-2267709</v>
      </c>
    </row>
    <row r="99" spans="1:2" ht="15" thickBot="1" x14ac:dyDescent="0.4">
      <c r="A99" s="4" t="s">
        <v>7</v>
      </c>
      <c r="B99" s="23">
        <v>0</v>
      </c>
    </row>
    <row r="100" spans="1:2" x14ac:dyDescent="0.35">
      <c r="A100" s="1" t="s">
        <v>21</v>
      </c>
      <c r="B100" s="9">
        <f>B101+B105+B106</f>
        <v>-257611</v>
      </c>
    </row>
    <row r="101" spans="1:2" x14ac:dyDescent="0.35">
      <c r="A101" s="2" t="s">
        <v>2</v>
      </c>
      <c r="B101" s="15">
        <v>-240014</v>
      </c>
    </row>
    <row r="102" spans="1:2" x14ac:dyDescent="0.35">
      <c r="A102" s="3" t="s">
        <v>3</v>
      </c>
      <c r="B102" s="15">
        <v>-97968</v>
      </c>
    </row>
    <row r="103" spans="1:2" x14ac:dyDescent="0.35">
      <c r="A103" s="3" t="s">
        <v>4</v>
      </c>
      <c r="B103" s="15">
        <v>-142046</v>
      </c>
    </row>
    <row r="104" spans="1:2" x14ac:dyDescent="0.35">
      <c r="A104" s="3" t="s">
        <v>5</v>
      </c>
      <c r="B104" s="19">
        <v>0</v>
      </c>
    </row>
    <row r="105" spans="1:2" x14ac:dyDescent="0.35">
      <c r="A105" s="2" t="s">
        <v>6</v>
      </c>
      <c r="B105" s="15">
        <v>-17597</v>
      </c>
    </row>
    <row r="106" spans="1:2" ht="15" thickBot="1" x14ac:dyDescent="0.4">
      <c r="A106" s="4" t="s">
        <v>7</v>
      </c>
      <c r="B106" s="17">
        <v>0</v>
      </c>
    </row>
    <row r="107" spans="1:2" x14ac:dyDescent="0.35">
      <c r="A107" s="1" t="s">
        <v>22</v>
      </c>
      <c r="B107" s="9">
        <f>B108+B112+B113</f>
        <v>-72551169.645999998</v>
      </c>
    </row>
    <row r="108" spans="1:2" x14ac:dyDescent="0.35">
      <c r="A108" s="2" t="s">
        <v>2</v>
      </c>
      <c r="B108" s="15">
        <v>-72551169.645999998</v>
      </c>
    </row>
    <row r="109" spans="1:2" x14ac:dyDescent="0.35">
      <c r="A109" s="3" t="s">
        <v>3</v>
      </c>
      <c r="B109" s="19">
        <v>0</v>
      </c>
    </row>
    <row r="110" spans="1:2" x14ac:dyDescent="0.35">
      <c r="A110" s="3" t="s">
        <v>4</v>
      </c>
      <c r="B110" s="19">
        <v>0</v>
      </c>
    </row>
    <row r="111" spans="1:2" x14ac:dyDescent="0.35">
      <c r="A111" s="3" t="s">
        <v>5</v>
      </c>
      <c r="B111" s="19">
        <v>0</v>
      </c>
    </row>
    <row r="112" spans="1:2" x14ac:dyDescent="0.35">
      <c r="A112" s="2" t="s">
        <v>6</v>
      </c>
      <c r="B112" s="19">
        <v>0</v>
      </c>
    </row>
    <row r="113" spans="1:3" ht="15" thickBot="1" x14ac:dyDescent="0.4">
      <c r="A113" s="4" t="s">
        <v>7</v>
      </c>
      <c r="B113" s="17">
        <v>0</v>
      </c>
    </row>
    <row r="114" spans="1:3" x14ac:dyDescent="0.35">
      <c r="A114" s="1" t="s">
        <v>23</v>
      </c>
      <c r="B114" s="9">
        <f>B115+B119+B120</f>
        <v>-15460903</v>
      </c>
    </row>
    <row r="115" spans="1:3" x14ac:dyDescent="0.35">
      <c r="A115" s="2" t="s">
        <v>2</v>
      </c>
      <c r="B115" s="15">
        <v>-13264204</v>
      </c>
      <c r="C115" s="6"/>
    </row>
    <row r="116" spans="1:3" x14ac:dyDescent="0.35">
      <c r="A116" s="3" t="s">
        <v>3</v>
      </c>
      <c r="B116" s="15">
        <v>-924116.64065998688</v>
      </c>
    </row>
    <row r="117" spans="1:3" x14ac:dyDescent="0.35">
      <c r="A117" s="3" t="s">
        <v>4</v>
      </c>
      <c r="B117" s="15">
        <v>-3002406.6724300152</v>
      </c>
    </row>
    <row r="118" spans="1:3" x14ac:dyDescent="0.35">
      <c r="A118" s="3" t="s">
        <v>5</v>
      </c>
      <c r="B118" s="15">
        <v>-8987726.7806288991</v>
      </c>
    </row>
    <row r="119" spans="1:3" x14ac:dyDescent="0.35">
      <c r="A119" s="2" t="s">
        <v>6</v>
      </c>
      <c r="B119" s="15">
        <v>-2196699</v>
      </c>
    </row>
    <row r="120" spans="1:3" ht="15" thickBot="1" x14ac:dyDescent="0.4">
      <c r="A120" s="4" t="s">
        <v>7</v>
      </c>
      <c r="B120" s="17">
        <v>0</v>
      </c>
    </row>
    <row r="121" spans="1:3" x14ac:dyDescent="0.35">
      <c r="A121" s="1" t="s">
        <v>24</v>
      </c>
      <c r="B121" s="20">
        <f>B122+B126+B127</f>
        <v>-236955</v>
      </c>
    </row>
    <row r="122" spans="1:3" x14ac:dyDescent="0.35">
      <c r="A122" s="2" t="s">
        <v>2</v>
      </c>
      <c r="B122" s="22">
        <v>-236955</v>
      </c>
    </row>
    <row r="123" spans="1:3" x14ac:dyDescent="0.35">
      <c r="A123" s="3" t="s">
        <v>3</v>
      </c>
      <c r="B123" s="19"/>
    </row>
    <row r="124" spans="1:3" x14ac:dyDescent="0.35">
      <c r="A124" s="3" t="s">
        <v>4</v>
      </c>
      <c r="B124" s="19"/>
    </row>
    <row r="125" spans="1:3" x14ac:dyDescent="0.35">
      <c r="A125" s="3" t="s">
        <v>5</v>
      </c>
      <c r="B125" s="19"/>
    </row>
    <row r="126" spans="1:3" x14ac:dyDescent="0.35">
      <c r="A126" s="2" t="s">
        <v>6</v>
      </c>
      <c r="B126" s="15"/>
    </row>
    <row r="127" spans="1:3" ht="15" thickBot="1" x14ac:dyDescent="0.4">
      <c r="A127" s="4" t="s">
        <v>7</v>
      </c>
      <c r="B127" s="17"/>
    </row>
    <row r="128" spans="1:3" ht="15" thickBot="1" x14ac:dyDescent="0.4">
      <c r="A128" s="5" t="s">
        <v>25</v>
      </c>
      <c r="B128" s="24">
        <f>B2+B9+B16+B23+B30+B37+B44+B51+B58+B65+B72+B79+B86+B93+B100+B107+B114+B121</f>
        <v>-581193913.96589994</v>
      </c>
    </row>
    <row r="131" spans="1:2" x14ac:dyDescent="0.35">
      <c r="A131" s="13" t="s">
        <v>3</v>
      </c>
      <c r="B131" s="14">
        <f>+B4+B11+B18+B25+B32+B39+B46+B53+B60+B67+B74+B81+B88+B95+B102+B109+B116+B123</f>
        <v>-32093962.81065999</v>
      </c>
    </row>
    <row r="132" spans="1:2" x14ac:dyDescent="0.35">
      <c r="A132" s="13" t="s">
        <v>4</v>
      </c>
      <c r="B132" s="14">
        <f>+B5+B12+B19+B26+B33+B40+B47+B54+B61+B68+B75+B82+B89+B96+B103+B110+B117+B124</f>
        <v>-134336856.37243003</v>
      </c>
    </row>
    <row r="133" spans="1:2" x14ac:dyDescent="0.35">
      <c r="A133" s="13" t="s">
        <v>5</v>
      </c>
      <c r="B133" s="14">
        <f>+B6+B13+B20+B27+B34+B41+B48+B55+B62+B69+B76+B83+B90+B97+B104+B111+B118+B125</f>
        <v>-206585431.5605289</v>
      </c>
    </row>
    <row r="134" spans="1:2" x14ac:dyDescent="0.35">
      <c r="A134" s="13" t="s">
        <v>6</v>
      </c>
      <c r="B134" s="14">
        <f>+B7+B14+B21+B28+B35+B42+B49+B56+B63+B70+B77+B84+B91+B98+B105+B112+B119+B126</f>
        <v>-70084546.120000005</v>
      </c>
    </row>
    <row r="135" spans="1:2" x14ac:dyDescent="0.35">
      <c r="B135" s="12"/>
    </row>
  </sheetData>
  <mergeCells count="1">
    <mergeCell ref="A1:B1"/>
  </mergeCells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37D415409A2F43A14CB9F2A35CCFDA" ma:contentTypeVersion="14" ma:contentTypeDescription="Create a new document." ma:contentTypeScope="" ma:versionID="ebf6758201c0764ae5065727974cae7d">
  <xsd:schema xmlns:xsd="http://www.w3.org/2001/XMLSchema" xmlns:xs="http://www.w3.org/2001/XMLSchema" xmlns:p="http://schemas.microsoft.com/office/2006/metadata/properties" xmlns:ns2="cab86866-3d0c-42cb-b4ff-65ab3ef937ea" targetNamespace="http://schemas.microsoft.com/office/2006/metadata/properties" ma:root="true" ma:fieldsID="f8486244460a8d7a946fd674464315fc" ns2:_="">
    <xsd:import namespace="cab86866-3d0c-42cb-b4ff-65ab3ef937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b86866-3d0c-42cb-b4ff-65ab3ef93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7EA13C-DE89-4490-8D8E-88318CE081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EBE0D5-F54E-4DC6-BEE7-50AFA81E4699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cab86866-3d0c-42cb-b4ff-65ab3ef937e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AFBC734-3E28-4171-8DC4-BB47E6152A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b86866-3d0c-42cb-b4ff-65ab3ef93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24RE ülekantavad 2025. aastasse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Kaisa Rosin - RAM</dc:creator>
  <cp:keywords/>
  <dc:description/>
  <cp:lastModifiedBy>Regina Vällik - RAM</cp:lastModifiedBy>
  <cp:revision/>
  <dcterms:created xsi:type="dcterms:W3CDTF">2025-05-27T10:28:00Z</dcterms:created>
  <dcterms:modified xsi:type="dcterms:W3CDTF">2025-06-16T07:22:49Z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2025-05-27T10:29:00Z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5911c3a9-1dce-4273-8fa7-a07f84e6bcb5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0x0101005A37D415409A2F43A14CB9F2A35CCFDA</vt:lpwstr>
  </property>
</Properties>
</file>